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- COORDINAMENTO\Servizi portuali\Servizi di interesse generale\Pulizia e disinquinamento specchi acquei\08 Gara 2022-202x Pulizia e disinquinamento specchi acquei\File elaborati\"/>
    </mc:Choice>
  </mc:AlternateContent>
  <bookViews>
    <workbookView xWindow="0" yWindow="30" windowWidth="12120" windowHeight="6900" tabRatio="894"/>
  </bookViews>
  <sheets>
    <sheet name="Computo metrico" sheetId="12" r:id="rId1"/>
  </sheets>
  <definedNames>
    <definedName name="_xlnm.Print_Area" localSheetId="0">'Computo metrico'!$A$1:$F$9</definedName>
  </definedNames>
  <calcPr calcId="152511"/>
</workbook>
</file>

<file path=xl/calcChain.xml><?xml version="1.0" encoding="utf-8"?>
<calcChain xmlns="http://schemas.openxmlformats.org/spreadsheetml/2006/main">
  <c r="F7" i="12" l="1"/>
  <c r="F6" i="12"/>
  <c r="F5" i="12"/>
  <c r="F4" i="12"/>
  <c r="F8" i="12" l="1"/>
  <c r="F9" i="12" s="1"/>
  <c r="F10" i="12" s="1"/>
</calcChain>
</file>

<file path=xl/sharedStrings.xml><?xml version="1.0" encoding="utf-8"?>
<sst xmlns="http://schemas.openxmlformats.org/spreadsheetml/2006/main" count="22" uniqueCount="22">
  <si>
    <t>Art.</t>
  </si>
  <si>
    <t>U.M.</t>
  </si>
  <si>
    <t>Prezzo unitario</t>
  </si>
  <si>
    <t>Importo</t>
  </si>
  <si>
    <t xml:space="preserve">a </t>
  </si>
  <si>
    <t>b</t>
  </si>
  <si>
    <t>c</t>
  </si>
  <si>
    <t>d</t>
  </si>
  <si>
    <t>€/tonn</t>
  </si>
  <si>
    <t>a corpo</t>
  </si>
  <si>
    <t>€/ora</t>
  </si>
  <si>
    <t>€/cad</t>
  </si>
  <si>
    <t>Computo metrico</t>
  </si>
  <si>
    <t>Totale annuo:</t>
  </si>
  <si>
    <t>Totale a base d'asta:</t>
  </si>
  <si>
    <t>Q.tà</t>
  </si>
  <si>
    <t xml:space="preserve"> Descrizione del servizio</t>
  </si>
  <si>
    <r>
      <t xml:space="preserve">Disinquinamento a chiamata
(non si trova il responsabile) - A misura
</t>
    </r>
    <r>
      <rPr>
        <sz val="11"/>
        <rFont val="Arial"/>
        <family val="2"/>
      </rPr>
      <t>Tariffa oraria per utilizzo di un natante (forfettizzazione orario diurno, notturno, feriale, festivo) per una media annua (calcolata sulla media degli interventi eseguiti negli ultimi tre anni) di 4 interventi di durata pari a 15 ore</t>
    </r>
  </si>
  <si>
    <r>
      <t xml:space="preserve">Pattugliamento e pulizia specchi acquei
(con imbarcazione spazzamare) - A corpo
</t>
    </r>
    <r>
      <rPr>
        <sz val="11"/>
        <rFont val="Arial"/>
        <family val="2"/>
      </rPr>
      <t xml:space="preserve">
Compreso il costo orario dell'imbarcazione spazzamare per un servizio annuo di 316 ore, compreso inoltre il costo per lo smaltimento di circa 20 tonnellate/anno dei rifiuti raccolti (comprensivo di utilizzo di imbarcazione o automezzo, gru, noleggio cassone, carrello elevatore, personale, pratiche amministrative, e ogni altra spesa accessoria)</t>
    </r>
  </si>
  <si>
    <r>
      <t xml:space="preserve">Servizio raccolta briccole
(a chiamata Capitaneria di Porto) - A misura
</t>
    </r>
    <r>
      <rPr>
        <sz val="11"/>
        <rFont val="Arial"/>
        <family val="2"/>
      </rPr>
      <t>Tariffa forfettaria per ciascun intervento (forfetizzazione orario diurno, notturno, feriale, festivo-durata media 3 ore); media annua degli interventi (calcolata sulla media degli interventi eseguiti negli ultimi tre anni) pari a 220</t>
    </r>
  </si>
  <si>
    <r>
      <t>Smaltimento rifiuti
(compreso trasporto) - A misura</t>
    </r>
    <r>
      <rPr>
        <sz val="11"/>
        <rFont val="Arial"/>
        <family val="2"/>
      </rPr>
      <t xml:space="preserve">
Tariffa a tonnellata relativa al costo di smaltimento dei rifiuti raccolti nel corso dei servizi sub b. e sub c. (comprensivo di utilizzo di imbarcazione o automezzo, gru, noleggio cassone, carrello elevatore, personale, pratiche amministrative, e ogni altra spesa accessoria); le tonnellate da smaltire (calcolata sullo storico degli smaltimenti) sono pari a 30/anno</t>
    </r>
  </si>
  <si>
    <t>2% garanzia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</si>
</sst>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L.&quot;\ #,##0;\-&quot;L.&quot;\ #,##0"/>
    <numFmt numFmtId="165" formatCode="_-&quot;L.&quot;\ * #,##0.00_-;\-&quot;L.&quot;\ * #,##0.00_-;_-&quot;L.&quot;\ * &quot;-&quot;??_-;_-@_-"/>
    <numFmt numFmtId="166" formatCode="[$€-2]\ #,##0.00;[Red]\-[$€-2]\ #,##0.00"/>
    <numFmt numFmtId="167" formatCode="_-[$€-410]\ * #,##0.00_-;\-[$€-410]\ * #,##0.00_-;_-[$€-410]\ * &quot;-&quot;??_-;_-@_-"/>
    <numFmt numFmtId="168" formatCode="_-[$€]\ * #,##0.00_-;\-[$€]\ * #,##0.00_-;_-[$€]\ * &quot;-&quot;??_-;_-@_-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164" fontId="3" fillId="0" borderId="0" xfId="0" applyNumberFormat="1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right" vertical="top"/>
    </xf>
    <xf numFmtId="166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5" fillId="1" borderId="1" xfId="0" applyNumberFormat="1" applyFont="1" applyFill="1" applyBorder="1" applyAlignment="1">
      <alignment horizontal="center" vertical="center" wrapText="1"/>
    </xf>
    <xf numFmtId="49" fontId="5" fillId="1" borderId="1" xfId="0" applyNumberFormat="1" applyFont="1" applyFill="1" applyBorder="1" applyAlignment="1">
      <alignment horizontal="left" vertical="center" wrapText="1"/>
    </xf>
    <xf numFmtId="4" fontId="5" fillId="1" borderId="1" xfId="0" applyNumberFormat="1" applyFont="1" applyFill="1" applyBorder="1" applyAlignment="1">
      <alignment horizontal="center" vertical="center" wrapText="1"/>
    </xf>
    <xf numFmtId="164" fontId="5" fillId="1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167" fontId="6" fillId="0" borderId="1" xfId="2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167" fontId="6" fillId="0" borderId="2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 vertical="top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center" vertical="top"/>
    </xf>
    <xf numFmtId="4" fontId="6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167" fontId="6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zoomScale="70" zoomScaleNormal="70" zoomScaleSheetLayoutView="145" zoomScalePageLayoutView="40" workbookViewId="0">
      <selection sqref="A1:F1"/>
    </sheetView>
  </sheetViews>
  <sheetFormatPr defaultRowHeight="12" x14ac:dyDescent="0.2"/>
  <cols>
    <col min="1" max="1" width="5.7109375" style="6" customWidth="1"/>
    <col min="2" max="2" width="47.28515625" style="4" customWidth="1"/>
    <col min="3" max="3" width="7.42578125" style="32" customWidth="1"/>
    <col min="4" max="4" width="7.42578125" style="5" customWidth="1"/>
    <col min="5" max="6" width="16.140625" style="3" customWidth="1"/>
    <col min="7" max="16384" width="9.140625" style="1"/>
  </cols>
  <sheetData>
    <row r="1" spans="1:6" ht="31.5" customHeight="1" x14ac:dyDescent="0.2">
      <c r="A1" s="33" t="s">
        <v>12</v>
      </c>
      <c r="B1" s="34"/>
      <c r="C1" s="34"/>
      <c r="D1" s="34"/>
      <c r="E1" s="34"/>
      <c r="F1" s="34"/>
    </row>
    <row r="2" spans="1:6" ht="31.5" customHeight="1" x14ac:dyDescent="0.2">
      <c r="A2" s="31"/>
      <c r="B2" s="32"/>
      <c r="D2" s="32"/>
      <c r="E2" s="32"/>
      <c r="F2" s="32"/>
    </row>
    <row r="3" spans="1:6" s="2" customFormat="1" ht="31.5" customHeight="1" x14ac:dyDescent="0.2">
      <c r="A3" s="9" t="s">
        <v>0</v>
      </c>
      <c r="B3" s="10" t="s">
        <v>16</v>
      </c>
      <c r="C3" s="9" t="s">
        <v>1</v>
      </c>
      <c r="D3" s="11" t="s">
        <v>15</v>
      </c>
      <c r="E3" s="12" t="s">
        <v>2</v>
      </c>
      <c r="F3" s="12" t="s">
        <v>3</v>
      </c>
    </row>
    <row r="4" spans="1:6" ht="182.25" customHeight="1" x14ac:dyDescent="0.2">
      <c r="A4" s="13" t="s">
        <v>4</v>
      </c>
      <c r="B4" s="14" t="s">
        <v>18</v>
      </c>
      <c r="C4" s="13" t="s">
        <v>9</v>
      </c>
      <c r="D4" s="13">
        <v>1</v>
      </c>
      <c r="E4" s="15">
        <v>51300</v>
      </c>
      <c r="F4" s="15">
        <f>D4*E4</f>
        <v>51300</v>
      </c>
    </row>
    <row r="5" spans="1:6" s="8" customFormat="1" ht="129.75" customHeight="1" x14ac:dyDescent="0.2">
      <c r="A5" s="16" t="s">
        <v>5</v>
      </c>
      <c r="B5" s="14" t="s">
        <v>17</v>
      </c>
      <c r="C5" s="17" t="s">
        <v>10</v>
      </c>
      <c r="D5" s="18">
        <v>60</v>
      </c>
      <c r="E5" s="15">
        <v>206</v>
      </c>
      <c r="F5" s="15">
        <f>D5*E5</f>
        <v>12360</v>
      </c>
    </row>
    <row r="6" spans="1:6" s="8" customFormat="1" ht="132" customHeight="1" x14ac:dyDescent="0.2">
      <c r="A6" s="13" t="s">
        <v>6</v>
      </c>
      <c r="B6" s="14" t="s">
        <v>19</v>
      </c>
      <c r="C6" s="17" t="s">
        <v>11</v>
      </c>
      <c r="D6" s="18">
        <v>220</v>
      </c>
      <c r="E6" s="15">
        <v>310</v>
      </c>
      <c r="F6" s="15">
        <f>D6*E6</f>
        <v>68200</v>
      </c>
    </row>
    <row r="7" spans="1:6" ht="171" customHeight="1" x14ac:dyDescent="0.2">
      <c r="A7" s="13" t="s">
        <v>7</v>
      </c>
      <c r="B7" s="14" t="s">
        <v>20</v>
      </c>
      <c r="C7" s="13" t="s">
        <v>8</v>
      </c>
      <c r="D7" s="13">
        <v>53</v>
      </c>
      <c r="E7" s="15">
        <v>361</v>
      </c>
      <c r="F7" s="15">
        <f>D7*E7</f>
        <v>19133</v>
      </c>
    </row>
    <row r="8" spans="1:6" s="7" customFormat="1" ht="30.75" customHeight="1" x14ac:dyDescent="0.25">
      <c r="A8" s="19"/>
      <c r="B8" s="20"/>
      <c r="C8" s="21"/>
      <c r="D8" s="22"/>
      <c r="E8" s="23" t="s">
        <v>13</v>
      </c>
      <c r="F8" s="24">
        <f>SUM(F4:F7)</f>
        <v>150993</v>
      </c>
    </row>
    <row r="9" spans="1:6" ht="15" x14ac:dyDescent="0.2">
      <c r="A9" s="25"/>
      <c r="B9" s="26"/>
      <c r="C9" s="27"/>
      <c r="D9" s="28"/>
      <c r="E9" s="29" t="s">
        <v>14</v>
      </c>
      <c r="F9" s="30">
        <f>F8*4</f>
        <v>603972</v>
      </c>
    </row>
    <row r="10" spans="1:6" ht="15" x14ac:dyDescent="0.2">
      <c r="E10" s="29" t="s">
        <v>21</v>
      </c>
      <c r="F10" s="30">
        <f>F9*0.02</f>
        <v>12079.44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Computo metrico</vt:lpstr>
      <vt:lpstr>'Computo metrico'!Area_stampa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Marchiori</dc:creator>
  <cp:lastModifiedBy>Andrea Bucella</cp:lastModifiedBy>
  <cp:lastPrinted>2022-02-17T14:24:12Z</cp:lastPrinted>
  <dcterms:created xsi:type="dcterms:W3CDTF">1997-03-06T09:32:30Z</dcterms:created>
  <dcterms:modified xsi:type="dcterms:W3CDTF">2022-05-06T12:49:36Z</dcterms:modified>
</cp:coreProperties>
</file>